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'1кв'!$A$1:$E$51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4" i="27" l="1"/>
  <c r="E23" i="27"/>
  <c r="E22" i="27"/>
  <c r="E26" i="27" s="1"/>
  <c r="B47" i="27" s="1"/>
  <c r="B48" i="27" s="1"/>
  <c r="E29" i="26" l="1"/>
  <c r="E27" i="26"/>
  <c r="E23" i="26" l="1"/>
  <c r="E22" i="26"/>
  <c r="B50" i="26" s="1"/>
  <c r="B51" i="26" l="1"/>
</calcChain>
</file>

<file path=xl/sharedStrings.xml><?xml version="1.0" encoding="utf-8"?>
<sst xmlns="http://schemas.openxmlformats.org/spreadsheetml/2006/main" count="117" uniqueCount="60">
  <si>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</si>
  <si>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</si>
  <si>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</si>
  <si>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</si>
  <si>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</si>
  <si>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</si>
  <si>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</si>
  <si>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</si>
  <si>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</si>
  <si>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</si>
  <si>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</si>
  <si>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</si>
  <si>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</si>
  <si>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</si>
  <si>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</si>
  <si>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</si>
  <si>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</si>
  <si>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</si>
  <si>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</si>
  <si>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</si>
  <si>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</si>
  <si>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</si>
  <si>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</si>
  <si>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</si>
  <si>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</si>
  <si>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</si>
  <si>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Бушевой Ольги Алексеевны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</si>
  <si>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№121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</si>
  <si>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№92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</si>
  <si>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</si>
  <si>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Бушевой О.А.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</si>
  <si>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</si>
  <si>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</si>
  <si>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</si>
  <si>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</si>
  <si>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</si>
  <si>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</si>
  <si>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</si>
  <si>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- 248,7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</si>
  <si>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</si>
  <si>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</si>
  <si>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</si>
  <si>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</si>
  <si>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</si>
  <si>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</si>
  <si>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</si>
  <si>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12527,04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</si>
  <si>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</si>
  <si>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</si>
  <si>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</si>
  <si>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</si>
  <si>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Испытание электрических сетей</t>
  </si>
  <si>
    <t>Замена стояка КНС в квартире №2</t>
  </si>
  <si>
    <t>март</t>
  </si>
  <si>
    <t>ч/ч</t>
  </si>
  <si>
    <t xml:space="preserve">           2. Всего за период с "01" 01 2024 г. по "31" 03 2024 г. выполнено работ (оказано услуг) на общую сумму двадцать восемь  тысяч пятьдесят семь рублей 12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</si>
  <si>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</si>
  <si>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</si>
  <si>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</si>
  <si>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девять тысяч двести четырнадцать рублей 34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</si>
</sst>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8" fillId="0" borderId="0" xfId="1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6" fillId="0" borderId="5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4" fontId="8" fillId="0" borderId="0" xfId="1" applyNumberFormat="1" applyFont="1" applyBorder="1"/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40" zoomScaleSheetLayoutView="100" workbookViewId="0">
      <selection activeCell="B50" sqref="B50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7.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47</v>
      </c>
      <c r="B3" s="52"/>
      <c r="C3" s="52"/>
      <c r="D3" s="52"/>
      <c r="E3" s="52"/>
    </row>
    <row r="4" spans="1:5" s="1" customFormat="1" ht="15.75" x14ac:dyDescent="0.25">
      <c r="A4" s="22" t="s">
        <v>13</v>
      </c>
      <c r="B4" s="4"/>
      <c r="C4" s="4"/>
      <c r="D4" s="28"/>
      <c r="E4" s="27" t="s">
        <v>48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8" t="s">
        <v>25</v>
      </c>
      <c r="B7" s="48"/>
      <c r="C7" s="48"/>
      <c r="D7" s="48"/>
      <c r="E7" s="48"/>
    </row>
    <row r="8" spans="1:5" ht="18" customHeight="1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26</v>
      </c>
      <c r="B9" s="41"/>
      <c r="C9" s="41"/>
      <c r="D9" s="41"/>
      <c r="E9" s="41"/>
    </row>
    <row r="10" spans="1:5" ht="30" customHeight="1" x14ac:dyDescent="0.25">
      <c r="A10" s="45" t="s">
        <v>14</v>
      </c>
      <c r="B10" s="46"/>
      <c r="C10" s="46"/>
      <c r="D10" s="46"/>
      <c r="E10" s="46"/>
    </row>
    <row r="11" spans="1:5" ht="34.5" customHeight="1" x14ac:dyDescent="0.25">
      <c r="A11" s="41" t="s">
        <v>27</v>
      </c>
      <c r="B11" s="41"/>
      <c r="C11" s="41"/>
      <c r="D11" s="41"/>
      <c r="E11" s="41"/>
    </row>
    <row r="12" spans="1:5" ht="18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44</v>
      </c>
      <c r="B15" s="41"/>
      <c r="C15" s="41"/>
      <c r="D15" s="41"/>
      <c r="E15" s="41"/>
    </row>
    <row r="16" spans="1:5" x14ac:dyDescent="0.25">
      <c r="A16" s="44" t="s">
        <v>16</v>
      </c>
      <c r="B16" s="47"/>
      <c r="C16" s="47"/>
      <c r="D16" s="47"/>
      <c r="E16" s="47"/>
    </row>
    <row r="17" spans="1:7" ht="32.25" customHeight="1" x14ac:dyDescent="0.25">
      <c r="A17" s="41" t="s">
        <v>17</v>
      </c>
      <c r="B17" s="41"/>
      <c r="C17" s="41"/>
      <c r="D17" s="41"/>
      <c r="E17" s="41"/>
    </row>
    <row r="18" spans="1:7" ht="60.75" customHeight="1" x14ac:dyDescent="0.25">
      <c r="A18" s="41" t="s">
        <v>28</v>
      </c>
      <c r="B18" s="41"/>
      <c r="C18" s="41"/>
      <c r="D18" s="41"/>
      <c r="E18" s="41"/>
    </row>
    <row r="19" spans="1:7" ht="27.75" customHeight="1" x14ac:dyDescent="0.25">
      <c r="A19" s="39" t="s">
        <v>29</v>
      </c>
      <c r="B19" s="39"/>
      <c r="C19" s="39"/>
      <c r="D19" s="39"/>
      <c r="E19" s="39"/>
    </row>
    <row r="20" spans="1:7" x14ac:dyDescent="0.25">
      <c r="A20" s="39"/>
      <c r="B20" s="39"/>
      <c r="C20" s="39"/>
      <c r="D20" s="39"/>
      <c r="E20" s="39"/>
      <c r="F20" s="2">
        <v>248.7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43</v>
      </c>
      <c r="B22" s="9" t="s">
        <v>42</v>
      </c>
      <c r="C22" s="3" t="s">
        <v>4</v>
      </c>
      <c r="D22" s="3">
        <v>7.99</v>
      </c>
      <c r="E22" s="8">
        <f>D22*F20*G20</f>
        <v>5961.3389999999999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3252.9960000000001</v>
      </c>
    </row>
    <row r="24" spans="1:7" x14ac:dyDescent="0.25">
      <c r="A24" s="7" t="s">
        <v>32</v>
      </c>
      <c r="B24" s="9" t="s">
        <v>33</v>
      </c>
      <c r="C24" s="3" t="s">
        <v>34</v>
      </c>
      <c r="D24" s="3"/>
      <c r="E24" s="8">
        <v>1539.16</v>
      </c>
    </row>
    <row r="25" spans="1:7" s="36" customFormat="1" ht="60" x14ac:dyDescent="0.25">
      <c r="A25" s="32" t="s">
        <v>49</v>
      </c>
      <c r="B25" s="33" t="s">
        <v>50</v>
      </c>
      <c r="C25" s="34" t="s">
        <v>34</v>
      </c>
      <c r="D25" s="34"/>
      <c r="E25" s="35">
        <v>142.5</v>
      </c>
    </row>
    <row r="26" spans="1:7" s="36" customFormat="1" x14ac:dyDescent="0.25">
      <c r="A26" s="32" t="s">
        <v>51</v>
      </c>
      <c r="B26" s="33" t="s">
        <v>33</v>
      </c>
      <c r="C26" s="34" t="s">
        <v>34</v>
      </c>
      <c r="D26" s="34"/>
      <c r="E26" s="35">
        <v>13000</v>
      </c>
    </row>
    <row r="27" spans="1:7" s="36" customFormat="1" ht="31.5" x14ac:dyDescent="0.25">
      <c r="A27" s="37" t="s">
        <v>52</v>
      </c>
      <c r="B27" s="33" t="s">
        <v>53</v>
      </c>
      <c r="C27" s="34" t="s">
        <v>54</v>
      </c>
      <c r="D27" s="34">
        <v>16</v>
      </c>
      <c r="E27" s="35">
        <f>D27*260.07</f>
        <v>4161.12</v>
      </c>
    </row>
    <row r="28" spans="1:7" x14ac:dyDescent="0.25">
      <c r="A28" s="7"/>
      <c r="B28" s="9"/>
      <c r="C28" s="3"/>
      <c r="D28" s="3"/>
      <c r="E28" s="8"/>
    </row>
    <row r="29" spans="1:7" s="14" customFormat="1" ht="14.25" x14ac:dyDescent="0.2">
      <c r="A29" s="10" t="s">
        <v>24</v>
      </c>
      <c r="B29" s="11"/>
      <c r="C29" s="12"/>
      <c r="D29" s="12"/>
      <c r="E29" s="13">
        <f>SUM(E22:E28)</f>
        <v>28057.114999999998</v>
      </c>
    </row>
    <row r="31" spans="1:7" ht="31.5" customHeight="1" x14ac:dyDescent="0.25">
      <c r="A31" s="40" t="s">
        <v>55</v>
      </c>
      <c r="B31" s="40"/>
      <c r="C31" s="40"/>
      <c r="D31" s="40"/>
      <c r="E31" s="40"/>
    </row>
    <row r="32" spans="1:7" ht="31.5" customHeight="1" x14ac:dyDescent="0.25">
      <c r="A32" s="41" t="s">
        <v>21</v>
      </c>
      <c r="B32" s="41"/>
      <c r="C32" s="41"/>
      <c r="D32" s="41"/>
      <c r="E32" s="41"/>
    </row>
    <row r="33" spans="1:8" x14ac:dyDescent="0.25">
      <c r="A33" s="41" t="s">
        <v>20</v>
      </c>
      <c r="B33" s="41"/>
      <c r="C33" s="41"/>
      <c r="D33" s="41"/>
      <c r="E33" s="41"/>
    </row>
    <row r="34" spans="1:8" ht="30.75" customHeight="1" x14ac:dyDescent="0.25">
      <c r="A34" s="41" t="s">
        <v>31</v>
      </c>
      <c r="B34" s="41"/>
      <c r="C34" s="41"/>
      <c r="D34" s="41"/>
      <c r="E34" s="41"/>
      <c r="F34" s="14"/>
      <c r="G34" s="14"/>
      <c r="H34" s="15"/>
    </row>
    <row r="35" spans="1:8" x14ac:dyDescent="0.25">
      <c r="A35" s="41" t="s">
        <v>18</v>
      </c>
      <c r="B35" s="41"/>
      <c r="C35" s="41"/>
      <c r="D35" s="41"/>
      <c r="E35" s="41"/>
    </row>
    <row r="36" spans="1:8" x14ac:dyDescent="0.25">
      <c r="A36" s="42" t="s">
        <v>5</v>
      </c>
      <c r="B36" s="42"/>
      <c r="C36" s="42"/>
      <c r="D36" s="42"/>
      <c r="E36" s="42"/>
    </row>
    <row r="37" spans="1:8" x14ac:dyDescent="0.25">
      <c r="A37" s="41" t="s">
        <v>18</v>
      </c>
      <c r="B37" s="41"/>
      <c r="C37" s="41"/>
      <c r="D37" s="41"/>
      <c r="E37" s="41"/>
    </row>
    <row r="38" spans="1:8" x14ac:dyDescent="0.25">
      <c r="A38" s="43" t="s">
        <v>45</v>
      </c>
      <c r="B38" s="43"/>
      <c r="C38" s="43"/>
      <c r="D38" s="43"/>
      <c r="E38" s="5"/>
    </row>
    <row r="39" spans="1:8" x14ac:dyDescent="0.25">
      <c r="B39" s="38" t="s">
        <v>19</v>
      </c>
      <c r="C39" s="38"/>
      <c r="D39" s="38"/>
      <c r="E39" s="6" t="s">
        <v>6</v>
      </c>
    </row>
    <row r="40" spans="1:8" x14ac:dyDescent="0.25">
      <c r="A40" s="25"/>
      <c r="B40" s="25"/>
      <c r="C40" s="25"/>
      <c r="D40" s="25"/>
      <c r="E40" s="25"/>
    </row>
    <row r="41" spans="1:8" x14ac:dyDescent="0.25">
      <c r="A41" s="43" t="s">
        <v>30</v>
      </c>
      <c r="B41" s="43"/>
      <c r="C41" s="43"/>
      <c r="D41" s="43"/>
      <c r="E41" s="5"/>
    </row>
    <row r="42" spans="1:8" x14ac:dyDescent="0.25">
      <c r="B42" s="38" t="s">
        <v>19</v>
      </c>
      <c r="C42" s="38"/>
      <c r="D42" s="38"/>
      <c r="E42" s="6" t="s">
        <v>6</v>
      </c>
    </row>
    <row r="45" spans="1:8" x14ac:dyDescent="0.25">
      <c r="A45" s="18" t="s">
        <v>38</v>
      </c>
    </row>
    <row r="46" spans="1:8" x14ac:dyDescent="0.25">
      <c r="A46" s="14" t="s">
        <v>35</v>
      </c>
    </row>
    <row r="47" spans="1:8" ht="15.75" x14ac:dyDescent="0.25">
      <c r="A47" s="2" t="s">
        <v>41</v>
      </c>
      <c r="B47" s="23">
        <v>18998.3</v>
      </c>
    </row>
    <row r="48" spans="1:8" x14ac:dyDescent="0.25">
      <c r="A48" s="19" t="s">
        <v>46</v>
      </c>
      <c r="B48" s="16"/>
    </row>
    <row r="49" spans="1:2" x14ac:dyDescent="0.25">
      <c r="A49" s="2" t="s">
        <v>36</v>
      </c>
      <c r="B49" s="16">
        <v>8411.81</v>
      </c>
    </row>
    <row r="50" spans="1:2" ht="30" x14ac:dyDescent="0.25">
      <c r="A50" s="24" t="s">
        <v>37</v>
      </c>
      <c r="B50" s="16">
        <f>E29</f>
        <v>28057.114999999998</v>
      </c>
    </row>
    <row r="51" spans="1:2" x14ac:dyDescent="0.25">
      <c r="A51" s="17" t="s">
        <v>40</v>
      </c>
      <c r="B51" s="20">
        <f>B47+B49-B50</f>
        <v>-647.00499999999738</v>
      </c>
    </row>
    <row r="53" spans="1:2" x14ac:dyDescent="0.25">
      <c r="B53" s="2">
        <v>18998.3</v>
      </c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32" zoomScaleSheetLayoutView="100" workbookViewId="0">
      <selection activeCell="B50" sqref="B50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7.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56</v>
      </c>
      <c r="B3" s="52"/>
      <c r="C3" s="52"/>
      <c r="D3" s="52"/>
      <c r="E3" s="52"/>
    </row>
    <row r="4" spans="1:5" s="1" customFormat="1" ht="15.75" x14ac:dyDescent="0.25">
      <c r="A4" s="22" t="s">
        <v>13</v>
      </c>
      <c r="B4" s="4"/>
      <c r="C4" s="4"/>
      <c r="D4" s="28"/>
      <c r="E4" s="27" t="s">
        <v>57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8" t="s">
        <v>25</v>
      </c>
      <c r="B7" s="48"/>
      <c r="C7" s="48"/>
      <c r="D7" s="48"/>
      <c r="E7" s="48"/>
    </row>
    <row r="8" spans="1:5" ht="18" customHeight="1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26</v>
      </c>
      <c r="B9" s="41"/>
      <c r="C9" s="41"/>
      <c r="D9" s="41"/>
      <c r="E9" s="41"/>
    </row>
    <row r="10" spans="1:5" ht="30" customHeight="1" x14ac:dyDescent="0.25">
      <c r="A10" s="45" t="s">
        <v>14</v>
      </c>
      <c r="B10" s="46"/>
      <c r="C10" s="46"/>
      <c r="D10" s="46"/>
      <c r="E10" s="46"/>
    </row>
    <row r="11" spans="1:5" ht="34.5" customHeight="1" x14ac:dyDescent="0.25">
      <c r="A11" s="41" t="s">
        <v>27</v>
      </c>
      <c r="B11" s="41"/>
      <c r="C11" s="41"/>
      <c r="D11" s="41"/>
      <c r="E11" s="41"/>
    </row>
    <row r="12" spans="1:5" ht="18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44</v>
      </c>
      <c r="B15" s="41"/>
      <c r="C15" s="41"/>
      <c r="D15" s="41"/>
      <c r="E15" s="41"/>
    </row>
    <row r="16" spans="1:5" x14ac:dyDescent="0.25">
      <c r="A16" s="44" t="s">
        <v>16</v>
      </c>
      <c r="B16" s="47"/>
      <c r="C16" s="47"/>
      <c r="D16" s="47"/>
      <c r="E16" s="47"/>
    </row>
    <row r="17" spans="1:8" ht="32.25" customHeight="1" x14ac:dyDescent="0.25">
      <c r="A17" s="41" t="s">
        <v>17</v>
      </c>
      <c r="B17" s="41"/>
      <c r="C17" s="41"/>
      <c r="D17" s="41"/>
      <c r="E17" s="41"/>
    </row>
    <row r="18" spans="1:8" ht="60.75" customHeight="1" x14ac:dyDescent="0.25">
      <c r="A18" s="41" t="s">
        <v>28</v>
      </c>
      <c r="B18" s="41"/>
      <c r="C18" s="41"/>
      <c r="D18" s="41"/>
      <c r="E18" s="41"/>
    </row>
    <row r="19" spans="1:8" ht="27.75" customHeight="1" x14ac:dyDescent="0.25">
      <c r="A19" s="39" t="s">
        <v>29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248.7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7.99</v>
      </c>
      <c r="E22" s="8">
        <f>D22*F20*G20</f>
        <v>5961.3389999999999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3252.9960000000001</v>
      </c>
    </row>
    <row r="24" spans="1:8" x14ac:dyDescent="0.25">
      <c r="A24" s="7" t="s">
        <v>32</v>
      </c>
      <c r="B24" s="9" t="s">
        <v>58</v>
      </c>
      <c r="C24" s="3" t="s">
        <v>34</v>
      </c>
      <c r="D24" s="3"/>
      <c r="E24" s="8">
        <v>0</v>
      </c>
    </row>
    <row r="25" spans="1:8" x14ac:dyDescent="0.25">
      <c r="A25" s="7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9214.3349999999991</v>
      </c>
    </row>
    <row r="28" spans="1:8" ht="31.5" customHeight="1" x14ac:dyDescent="0.25">
      <c r="A28" s="40" t="s">
        <v>59</v>
      </c>
      <c r="B28" s="40"/>
      <c r="C28" s="40"/>
      <c r="D28" s="40"/>
      <c r="E28" s="40"/>
    </row>
    <row r="29" spans="1:8" ht="31.5" customHeight="1" x14ac:dyDescent="0.25">
      <c r="A29" s="41" t="s">
        <v>21</v>
      </c>
      <c r="B29" s="41"/>
      <c r="C29" s="41"/>
      <c r="D29" s="41"/>
      <c r="E29" s="41"/>
    </row>
    <row r="30" spans="1:8" x14ac:dyDescent="0.25">
      <c r="A30" s="41" t="s">
        <v>20</v>
      </c>
      <c r="B30" s="41"/>
      <c r="C30" s="41"/>
      <c r="D30" s="41"/>
      <c r="E30" s="41"/>
    </row>
    <row r="31" spans="1:8" ht="30.75" customHeight="1" x14ac:dyDescent="0.25">
      <c r="A31" s="41" t="s">
        <v>31</v>
      </c>
      <c r="B31" s="41"/>
      <c r="C31" s="41"/>
      <c r="D31" s="41"/>
      <c r="E31" s="41"/>
      <c r="F31" s="14"/>
      <c r="G31" s="14"/>
      <c r="H31" s="15"/>
    </row>
    <row r="32" spans="1:8" x14ac:dyDescent="0.25">
      <c r="A32" s="41" t="s">
        <v>18</v>
      </c>
      <c r="B32" s="41"/>
      <c r="C32" s="41"/>
      <c r="D32" s="41"/>
      <c r="E32" s="41"/>
    </row>
    <row r="33" spans="1:5" x14ac:dyDescent="0.25">
      <c r="A33" s="42" t="s">
        <v>5</v>
      </c>
      <c r="B33" s="42"/>
      <c r="C33" s="42"/>
      <c r="D33" s="42"/>
      <c r="E33" s="42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43" t="s">
        <v>45</v>
      </c>
      <c r="B35" s="43"/>
      <c r="C35" s="43"/>
      <c r="D35" s="43"/>
      <c r="E35" s="5"/>
    </row>
    <row r="36" spans="1:5" x14ac:dyDescent="0.25">
      <c r="B36" s="38" t="s">
        <v>19</v>
      </c>
      <c r="C36" s="38"/>
      <c r="D36" s="38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43" t="s">
        <v>30</v>
      </c>
      <c r="B38" s="43"/>
      <c r="C38" s="43"/>
      <c r="D38" s="43"/>
      <c r="E38" s="5"/>
    </row>
    <row r="39" spans="1:5" x14ac:dyDescent="0.25">
      <c r="B39" s="38" t="s">
        <v>19</v>
      </c>
      <c r="C39" s="38"/>
      <c r="D39" s="38"/>
      <c r="E39" s="6" t="s">
        <v>6</v>
      </c>
    </row>
    <row r="42" spans="1:5" x14ac:dyDescent="0.25">
      <c r="A42" s="18" t="s">
        <v>38</v>
      </c>
    </row>
    <row r="43" spans="1:5" x14ac:dyDescent="0.25">
      <c r="A43" s="14" t="s">
        <v>35</v>
      </c>
    </row>
    <row r="44" spans="1:5" ht="15.75" x14ac:dyDescent="0.25">
      <c r="A44" s="2" t="s">
        <v>41</v>
      </c>
      <c r="B44" s="53">
        <f>'1кв'!B51</f>
        <v>-647.00499999999738</v>
      </c>
    </row>
    <row r="45" spans="1:5" x14ac:dyDescent="0.25">
      <c r="A45" s="19" t="s">
        <v>46</v>
      </c>
      <c r="B45" s="16"/>
    </row>
    <row r="46" spans="1:5" x14ac:dyDescent="0.25">
      <c r="A46" s="2" t="s">
        <v>36</v>
      </c>
      <c r="B46" s="16">
        <v>12857.34</v>
      </c>
    </row>
    <row r="47" spans="1:5" ht="30" x14ac:dyDescent="0.25">
      <c r="A47" s="29" t="s">
        <v>37</v>
      </c>
      <c r="B47" s="16">
        <f>E26</f>
        <v>9214.3349999999991</v>
      </c>
    </row>
    <row r="48" spans="1:5" x14ac:dyDescent="0.25">
      <c r="A48" s="17" t="s">
        <v>40</v>
      </c>
      <c r="B48" s="20">
        <f>B44+B46-B47</f>
        <v>2996.0000000000036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2024-08-09T13:00:52Z</dcterms:modified>
</cp:coreProperties>
</file>